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F:\DE LUCRU\GS CS_1.3_ADS_competitiv NEETS CONSULTARE PUBLICA_4.09.2020\"/>
    </mc:Choice>
  </mc:AlternateContent>
  <xr:revisionPtr revIDLastSave="0" documentId="13_ncr:1_{15C8EFBC-38E7-488E-A42C-F968A13D5575}" xr6:coauthVersionLast="45" xr6:coauthVersionMax="45" xr10:uidLastSave="{00000000-0000-0000-0000-000000000000}"/>
  <bookViews>
    <workbookView xWindow="-120" yWindow="-120" windowWidth="20730" windowHeight="11160" xr2:uid="{00000000-000D-0000-FFFF-FFFF00000000}"/>
  </bookViews>
  <sheets>
    <sheet name="Foaie1" sheetId="1" r:id="rId1"/>
  </sheets>
  <definedNames>
    <definedName name="_xlnm.Print_Area" localSheetId="0">Foaie1!$A$1:$E$90</definedName>
  </definedNames>
  <calcPr calcId="181029"/>
</workbook>
</file>

<file path=xl/calcChain.xml><?xml version="1.0" encoding="utf-8"?>
<calcChain xmlns="http://schemas.openxmlformats.org/spreadsheetml/2006/main">
  <c r="E74" i="1" l="1"/>
  <c r="D26" i="1" l="1"/>
  <c r="D63" i="1" l="1"/>
  <c r="D59" i="1"/>
  <c r="D4" i="1" l="1"/>
  <c r="D69" i="1" l="1"/>
  <c r="D41" i="1"/>
  <c r="D17" i="1"/>
  <c r="D8" i="1"/>
  <c r="D56" i="1" l="1"/>
  <c r="D54" i="1"/>
  <c r="D53" i="1" s="1"/>
  <c r="D31" i="1"/>
  <c r="D3" i="1"/>
  <c r="D78" i="1"/>
  <c r="D30" i="1" l="1"/>
</calcChain>
</file>

<file path=xl/sharedStrings.xml><?xml version="1.0" encoding="utf-8"?>
<sst xmlns="http://schemas.openxmlformats.org/spreadsheetml/2006/main" count="138" uniqueCount="121">
  <si>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</si>
  <si>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</si>
  <si>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</si>
  <si>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</si>
  <si>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</si>
  <si>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</si>
  <si>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</si>
  <si>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</si>
  <si>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</si>
  <si>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</si>
  <si>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</si>
  <si>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</si>
  <si>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</si>
  <si>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</si>
  <si>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</si>
  <si>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</si>
  <si>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</si>
  <si>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</si>
  <si>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</si>
  <si>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</si>
  <si>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</si>
  <si>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</si>
  <si>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</si>
  <si>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</si>
  <si>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</si>
  <si>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</si>
  <si>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</si>
  <si>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</si>
  <si>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</si>
  <si>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</si>
  <si>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</si>
  <si>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</si>
  <si>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</si>
  <si>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</si>
  <si>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</si>
  <si>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</si>
  <si>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</si>
  <si>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</si>
  <si>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</si>
  <si>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</si>
  <si>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</si>
  <si>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</si>
  <si>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</si>
  <si>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</si>
  <si>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</si>
  <si>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</si>
  <si>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</si>
  <si>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</si>
  <si>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</si>
  <si>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</si>
  <si>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</si>
  <si>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</si>
  <si>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</si>
  <si>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</si>
  <si>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</si>
  <si>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</si>
  <si>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</si>
  <si>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</si>
  <si>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</si>
  <si>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</si>
  <si>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</si>
  <si>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</si>
  <si>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</si>
  <si>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</si>
  <si>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</si>
  <si>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Solutiile adoptate in proiect corespund nevoilor identificate la nivelul grupului tinta si contribuie la rezolvarea acestora</t>
  </si>
  <si>
    <t>1.7.</t>
  </si>
  <si>
    <t>Este descrisă experienţa solicitantului şi a partenerilor (daca este cazul), implicarea acestora în proiect şi sunt prezentate resursele materiale şi umane pe care le are fiecare la dispoziţie pentru implementarea proiectului</t>
  </si>
  <si>
    <t xml:space="preserve">Implicarea partenerului/ partenerilor în proiect aduce plus-valoare, maximizând rezultatele proiectului şi calitatea acestora
</t>
  </si>
  <si>
    <t>Grupul țintă al proiectului – definire grup țintă</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</si>
  <si>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</si>
  <si>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</si>
  <si>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</si>
  <si>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</si>
  <si>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</si>
  <si>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</si>
  <si>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</si>
  <si>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</si>
  <si>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Experienta operationala a solicitantului și partenerilor (acolo unde proiectul se implementeaza in parteneriat)</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</si>
  <si>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</si>
  <si>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</si>
  <si>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</si>
  <si>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</si>
  <si>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Experienta operationala a partenerilor (acolo unde proiectul se implementeaza in parteneriat) in implementarea activitatilor </t>
  </si>
  <si>
    <t>3.6.1.</t>
  </si>
  <si>
    <t>3.6.2</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</si>
  <si>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</si>
  <si>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</si>
  <si>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 xml:space="preserve">Sustenabilitate instituţională- Proiectul include activități în timpul implementării care duc la  transferabilitatea rezultatelor proiectului către alt grup țintă/ alt sector etc. </t>
  </si>
  <si>
    <t xml:space="preserve">Proiectul descrie concret modalităţile de multiplicarea  la diferite niveluri (local, regional, sectorial, național) a rezultatelor obținute în urma implementării acestuia, după finalizarea finanţării nerambursabile </t>
  </si>
  <si>
    <t>Proiectul descrie concret modalităţile de diseminare a rezultatelor către alte entităţi (de exemplu metodologii, materiale de instruire, curricula etc.)</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</si>
  <si>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</si>
  <si>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</si>
  <si>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Experiența profesională a tuturor expertilor implicati in implementarea activitatilor proiectului este relevantă pentru domeniul și complexitatea activitatilor in care sunt implicati acestia</t>
  </si>
  <si>
    <t xml:space="preserve">Costurile incluse în buget corespund costurilor de pe piata identificate in analiza costurilor efectuata de solicitant / parteneri pentru servicii/bunuri similare </t>
  </si>
  <si>
    <t>Proiectul contribuie la realizarea obiectivelor Strategiei de Învățare pe tot Parcursul Vieții</t>
  </si>
  <si>
    <t xml:space="preserve">Proiectul contribuie la realizarea obiectivelor Strategiei Naționale privind Reducerea Părăsirii Timpurii a Școlii </t>
  </si>
  <si>
    <t>Proiectul contribuie la realizarea obiectivelor Strategiei Naționale privind Incluziunea Socială a Cetățenilor Români Aparținând Minorității Roma</t>
  </si>
  <si>
    <t>Relevanţa experienței fiecărui membru al parteneriatului în raport cu nevoile identificate ale grupului ţintă şi cu obiectivele proiectului</t>
  </si>
  <si>
    <t xml:space="preserve">Partenerul implicat/partenerii implicati în implementarea proiectului au experiență între 6 luni – 12 luni în domeniile de activitate abordate prin proiect, pe care acesta/aceștia le implementează în cadrul proiectului. </t>
  </si>
  <si>
    <t xml:space="preserve">Partenerul implicat/partenerii implicati în implementarea proiectului au experiență peste 12 luni în domeniile de activitate abordate prin proiect, pe care acesta/aceștia le implementează în cadrul proiectului. </t>
  </si>
  <si>
    <t>Un proiect va fi propus pentru finanţare numai dacă va cumula în urma evaluării un punctaj minim de 70 de puncte, precum și punctajul minim pe fiecare dintre cele 4 criterii.
NB. Prevederile prezentei anexe se completeaza si se interpreteaza conform prevederilor din Orientări privind accesarea finanțărilor în cadrul Programului Operațional Capital Uman 2014-2020 si conform prevederilor Ghidului solicitantului - Conditii specifice.</t>
  </si>
  <si>
    <t xml:space="preserve">Partenerul implicat /partenerii implicati au experiență de până la 6 luni în domeniile de activitate abordate prin proiect, pe care acesta/aceștia le implementează în cadrul proiectului.  </t>
  </si>
  <si>
    <r>
      <t xml:space="preserve">Experiența profesională a </t>
    </r>
    <r>
      <rPr>
        <b/>
        <sz val="10"/>
        <color theme="4" tint="-0.499984740745262"/>
        <rFont val="Trebuchet MS"/>
        <family val="2"/>
      </rPr>
      <t>managerului de proiect</t>
    </r>
    <r>
      <rPr>
        <sz val="10"/>
        <color theme="4" tint="-0.499984740745262"/>
        <rFont val="Trebuchet MS"/>
        <family val="2"/>
      </rPr>
      <t xml:space="preserve"> este relevantă pentru domeniul și complexitatea proiectului</t>
    </r>
  </si>
  <si>
    <t>Nevoile grupului țintă sunt clar identificate, fundamentate prin analiza proprie a solicitantului sau partenerului/partenerilor, sunt specifice proiectului şi corelate cu obiectivele acestuia (se va face referire la sursele de informații pentru analiza de nevoi realizată de solicitant/partener(i))</t>
  </si>
  <si>
    <t>Nevoile grupului ţintă vizat prin proiect sunt identificate de către solicitant/partener(i) pe baza unei analize proprii, având ca surse alte studii, date statistice şi/sau cercetarea proprie</t>
  </si>
  <si>
    <t>punctajele sunt cumulative 3.6.1 si 3.6.2</t>
  </si>
  <si>
    <t>Este detaliată metodologia de implementare a proiectului</t>
  </si>
  <si>
    <t xml:space="preserve">Proiectul descrie concret modalităţile de utilizare a rezultatelor proiectului în activităţi/proiecte ulterioare, după finalizarea finanţării nerambursabile </t>
  </si>
  <si>
    <t xml:space="preserve">Dimensionarea grupului țintă </t>
  </si>
  <si>
    <t>Proiectul prevede pentru indicatorul de realizare 4S224 o valoare de 370 persoane</t>
  </si>
  <si>
    <t>Proiectul prevede pentru indicatorul de realizare 4S224 o valoare mai mare de 370 si mai mica sau egala cu 390</t>
  </si>
  <si>
    <t>Proiectul prevede pentru indicatorul de realizare 4S224 o valoare mai mare de 390 si mai mica sau egala cu 410</t>
  </si>
  <si>
    <t>Proiectul prevede pentru indicatorul de realizare 4S224 o valoare mai mare de 410 si mai mica sau egala cu 430</t>
  </si>
  <si>
    <t xml:space="preserve">Indicatorul de rezultat imediat 4S70 este corelat cu obiectivele proiectului şi conduce la îndeplinirea OS 2.4 din POCU </t>
  </si>
  <si>
    <t>Proiectul prevede pentru indicatorul de rezultat imediat 4S70 un procent de 50% din valoarea asumată a indicatorului 4S224</t>
  </si>
  <si>
    <t>Proiectul prevede pentru indicatorul de rezultat imediat 4S70 un procent mai mare de 50% și mai mic sau egal cu 55% din valoarea asumată a indicatorului 4S224</t>
  </si>
  <si>
    <t>Proiectul prevede pentru indicatorul de rezultat imediat 4S70 un procent mai mare de 55% și mai mic sau egal cu 60% din valoarea asumată a indicatorului 4S224</t>
  </si>
  <si>
    <t>Proiectul prevede pentru indicatorul de rezultat imediat 4S70 un procent mai mare de 60% și mai mic sau egal cu 65% din valoarea asumată a indicatorului 4S224</t>
  </si>
  <si>
    <t>Proiectul prevede pentru indicatorul de rezultat imediat 4S70 un procent mai mare de 65% din valoarea asumată a indicatorului 4S224</t>
  </si>
  <si>
    <t xml:space="preserve">Anexa 3: Criterii de evaluare și selecție tehnică și financiară
MĂSURI DE EDUCAȚIE DE TIP A DOUA ȘANSĂ PENTRU TINERII NEETs AP 1/ PI 8.ii/ OS 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</si>
</sst>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sz val="8"/>
      <name val="Calibri"/>
      <family val="2"/>
      <charset val="238"/>
    </font>
    <font>
      <sz val="11"/>
      <color theme="1"/>
      <name val="Calibri"/>
      <family val="2"/>
      <scheme val="minor"/>
    </font>
    <font>
      <b/>
      <sz val="10"/>
      <color theme="4" tint="-0.499984740745262"/>
      <name val="Trebuchet MS"/>
      <family val="2"/>
    </font>
    <font>
      <sz val="10"/>
      <color theme="4" tint="-0.499984740745262"/>
      <name val="Trebuchet MS"/>
      <family val="2"/>
    </font>
  </fonts>
  <fills count="9">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s>
  <borders count="47">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171">
    <xf numFmtId="0" fontId="0" fillId="0" borderId="0" xfId="0"/>
    <xf numFmtId="0" fontId="4" fillId="0" borderId="0" xfId="1" applyFont="1" applyAlignment="1"/>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4" fillId="0" borderId="1" xfId="1" applyFont="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4" fillId="4" borderId="16" xfId="1" applyNumberFormat="1" applyFont="1" applyFill="1" applyBorder="1" applyAlignment="1">
      <alignment horizontal="center" vertical="top" wrapText="1"/>
    </xf>
    <xf numFmtId="0" fontId="3" fillId="3" borderId="9" xfId="1" applyNumberFormat="1" applyFont="1" applyFill="1" applyBorder="1" applyAlignment="1">
      <alignment horizontal="left" vertical="top" wrapText="1"/>
    </xf>
    <xf numFmtId="0" fontId="3" fillId="3" borderId="8" xfId="1" applyFont="1" applyFill="1" applyBorder="1" applyAlignment="1">
      <alignment horizontal="center" vertical="center"/>
    </xf>
    <xf numFmtId="0" fontId="3" fillId="0" borderId="11" xfId="1" applyFont="1" applyBorder="1" applyAlignment="1">
      <alignment horizontal="center" vertical="center"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0" borderId="8" xfId="1" applyFont="1" applyFill="1" applyBorder="1" applyAlignment="1">
      <alignment horizontal="center" vertical="center"/>
    </xf>
    <xf numFmtId="0" fontId="3" fillId="0" borderId="11" xfId="1" applyFont="1" applyFill="1" applyBorder="1" applyAlignment="1">
      <alignment horizontal="center" vertical="center"/>
    </xf>
    <xf numFmtId="0" fontId="4" fillId="0" borderId="0" xfId="1" applyFont="1" applyFill="1" applyAlignment="1"/>
    <xf numFmtId="0" fontId="4" fillId="0" borderId="8" xfId="1" applyFont="1" applyFill="1" applyBorder="1" applyAlignment="1">
      <alignment horizontal="center" vertical="top" wrapText="1"/>
    </xf>
    <xf numFmtId="0" fontId="3" fillId="0" borderId="1" xfId="1" applyFont="1" applyFill="1" applyBorder="1" applyAlignment="1">
      <alignment horizontal="center" vertical="center"/>
    </xf>
    <xf numFmtId="0" fontId="4" fillId="0" borderId="1" xfId="1" applyFont="1" applyFill="1" applyBorder="1" applyAlignment="1">
      <alignment horizontal="center" vertical="center"/>
    </xf>
    <xf numFmtId="0" fontId="3" fillId="6" borderId="8" xfId="1" applyNumberFormat="1" applyFont="1" applyFill="1" applyBorder="1" applyAlignment="1">
      <alignment horizontal="center" vertical="top" wrapText="1"/>
    </xf>
    <xf numFmtId="0" fontId="3" fillId="6" borderId="8" xfId="1" applyFont="1" applyFill="1" applyBorder="1" applyAlignment="1">
      <alignment horizontal="center" vertical="center"/>
    </xf>
    <xf numFmtId="0" fontId="3" fillId="3" borderId="9" xfId="1" applyNumberFormat="1" applyFont="1" applyFill="1" applyBorder="1" applyAlignment="1">
      <alignment horizontal="center" vertical="top" wrapText="1"/>
    </xf>
    <xf numFmtId="0" fontId="3" fillId="0" borderId="11" xfId="1" applyFont="1" applyBorder="1" applyAlignment="1">
      <alignment horizontal="center" vertical="center"/>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5" borderId="8" xfId="1" applyFont="1" applyFill="1" applyBorder="1" applyAlignment="1">
      <alignment horizontal="center" vertical="center"/>
    </xf>
    <xf numFmtId="0" fontId="3" fillId="5" borderId="1" xfId="1" applyFont="1" applyFill="1" applyBorder="1" applyAlignment="1">
      <alignment horizontal="center" vertical="center"/>
    </xf>
    <xf numFmtId="0" fontId="4" fillId="5" borderId="0" xfId="1" applyFont="1" applyFill="1" applyAlignment="1"/>
    <xf numFmtId="0" fontId="3" fillId="2" borderId="5" xfId="1" applyNumberFormat="1" applyFont="1" applyFill="1" applyBorder="1" applyAlignment="1">
      <alignment horizontal="left" vertical="top" wrapText="1"/>
    </xf>
    <xf numFmtId="0" fontId="3" fillId="2" borderId="23"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4" fillId="5" borderId="16" xfId="1" applyNumberFormat="1" applyFont="1" applyFill="1" applyBorder="1" applyAlignment="1">
      <alignment horizontal="center" vertical="top" wrapText="1"/>
    </xf>
    <xf numFmtId="0" fontId="3" fillId="0" borderId="13" xfId="1" applyFont="1" applyBorder="1" applyAlignment="1">
      <alignment horizontal="center" vertical="center"/>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8" xfId="1" applyNumberFormat="1" applyFont="1" applyBorder="1" applyAlignment="1">
      <alignment horizontal="center" vertical="center"/>
    </xf>
    <xf numFmtId="0" fontId="3" fillId="3" borderId="23" xfId="1" applyFont="1" applyFill="1" applyBorder="1" applyAlignment="1">
      <alignment horizontal="center"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4" fillId="4" borderId="22" xfId="1" applyNumberFormat="1" applyFont="1" applyFill="1" applyBorder="1" applyAlignment="1">
      <alignment horizontal="center" vertical="top" wrapText="1"/>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4" xfId="1" applyFont="1" applyBorder="1" applyAlignment="1">
      <alignment horizontal="center" vertical="center"/>
    </xf>
    <xf numFmtId="0" fontId="3" fillId="0" borderId="16" xfId="1" applyNumberFormat="1" applyFont="1" applyFill="1" applyBorder="1" applyAlignment="1">
      <alignment vertical="top" wrapText="1"/>
    </xf>
    <xf numFmtId="0" fontId="4" fillId="0" borderId="0" xfId="1" applyFont="1" applyAlignment="1">
      <alignment horizontal="center" vertical="center"/>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6" borderId="45" xfId="1" applyFont="1" applyFill="1" applyBorder="1" applyAlignment="1">
      <alignment horizontal="center" vertical="center"/>
    </xf>
    <xf numFmtId="0" fontId="3" fillId="6" borderId="46" xfId="0" applyFont="1" applyFill="1" applyBorder="1" applyAlignment="1">
      <alignment horizontal="center" vertical="center" wrapText="1"/>
    </xf>
    <xf numFmtId="0" fontId="4" fillId="4" borderId="22" xfId="1" applyNumberFormat="1" applyFont="1" applyFill="1" applyBorder="1" applyAlignment="1">
      <alignment vertical="top" wrapText="1"/>
    </xf>
    <xf numFmtId="0" fontId="3" fillId="8" borderId="8" xfId="1" applyFont="1" applyFill="1" applyBorder="1" applyAlignment="1">
      <alignment horizontal="center" vertical="center"/>
    </xf>
    <xf numFmtId="0" fontId="3" fillId="0" borderId="22" xfId="1" applyFont="1" applyFill="1" applyBorder="1" applyAlignment="1">
      <alignment horizontal="center" vertical="center"/>
    </xf>
    <xf numFmtId="0" fontId="4" fillId="4" borderId="43" xfId="1" applyNumberFormat="1" applyFont="1" applyFill="1" applyBorder="1" applyAlignment="1">
      <alignment horizontal="center" vertical="top" wrapText="1"/>
    </xf>
    <xf numFmtId="0" fontId="3" fillId="4" borderId="23" xfId="1" applyFont="1" applyFill="1" applyBorder="1" applyAlignment="1">
      <alignment horizontal="center" vertical="center"/>
    </xf>
    <xf numFmtId="0" fontId="3" fillId="4" borderId="8" xfId="1" applyFont="1" applyFill="1" applyBorder="1" applyAlignment="1">
      <alignment horizontal="center" vertical="center"/>
    </xf>
    <xf numFmtId="0" fontId="3" fillId="4" borderId="22" xfId="1" applyFont="1" applyFill="1" applyBorder="1" applyAlignment="1">
      <alignment horizontal="center" vertical="center"/>
    </xf>
    <xf numFmtId="0" fontId="3" fillId="2" borderId="15" xfId="1" applyNumberFormat="1" applyFont="1" applyFill="1" applyBorder="1" applyAlignment="1">
      <alignment horizontal="left" vertical="top" wrapText="1"/>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3" fillId="6" borderId="11" xfId="1" applyFont="1" applyFill="1" applyBorder="1" applyAlignment="1">
      <alignment horizontal="center" vertical="center" wrapText="1"/>
    </xf>
    <xf numFmtId="0" fontId="4" fillId="0" borderId="11" xfId="1" applyFont="1" applyBorder="1" applyAlignment="1">
      <alignment horizontal="center" vertical="center"/>
    </xf>
    <xf numFmtId="0" fontId="3" fillId="0" borderId="11" xfId="1" applyFont="1" applyBorder="1" applyAlignment="1">
      <alignment horizontal="left" vertical="top" wrapText="1"/>
    </xf>
    <xf numFmtId="0" fontId="4" fillId="0" borderId="19" xfId="1" applyFont="1" applyFill="1" applyBorder="1" applyAlignment="1">
      <alignment horizontal="center" vertical="center"/>
    </xf>
    <xf numFmtId="0" fontId="4" fillId="4" borderId="20"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3" fillId="6" borderId="9" xfId="1" applyNumberFormat="1" applyFont="1" applyFill="1" applyBorder="1" applyAlignment="1">
      <alignment horizontal="left" vertical="top" wrapText="1"/>
    </xf>
    <xf numFmtId="0" fontId="3" fillId="0" borderId="8" xfId="1" applyFont="1" applyFill="1" applyBorder="1" applyAlignment="1">
      <alignment horizontal="center" vertical="center" wrapText="1"/>
    </xf>
    <xf numFmtId="0" fontId="3" fillId="0" borderId="13"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8" xfId="1" applyFont="1" applyFill="1" applyBorder="1" applyAlignment="1">
      <alignment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0" borderId="1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4" fillId="4" borderId="33" xfId="1" applyFont="1" applyFill="1" applyBorder="1" applyAlignment="1">
      <alignment horizontal="left" vertical="top" wrapText="1"/>
    </xf>
    <xf numFmtId="0" fontId="4" fillId="4" borderId="21"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0" borderId="33" xfId="1" applyFont="1" applyFill="1" applyBorder="1" applyAlignment="1">
      <alignment horizontal="left" vertical="top" wrapText="1"/>
    </xf>
    <xf numFmtId="0" fontId="4" fillId="0" borderId="42" xfId="1" applyFont="1" applyFill="1" applyBorder="1" applyAlignment="1">
      <alignment horizontal="left" vertical="top" wrapText="1"/>
    </xf>
    <xf numFmtId="0" fontId="4" fillId="5" borderId="33" xfId="1" applyFont="1" applyFill="1" applyBorder="1" applyAlignment="1">
      <alignment horizontal="left" vertical="top" wrapText="1"/>
    </xf>
    <xf numFmtId="0" fontId="4" fillId="5" borderId="21" xfId="1" applyFont="1" applyFill="1" applyBorder="1" applyAlignment="1">
      <alignment horizontal="left" vertical="top" wrapText="1"/>
    </xf>
    <xf numFmtId="0" fontId="3" fillId="3" borderId="42" xfId="1" applyFont="1" applyFill="1" applyBorder="1" applyAlignment="1">
      <alignment horizontal="left" vertical="top" wrapText="1"/>
    </xf>
    <xf numFmtId="0" fontId="3" fillId="2" borderId="28" xfId="1" applyFont="1" applyFill="1" applyBorder="1" applyAlignment="1">
      <alignment vertical="top" wrapText="1"/>
    </xf>
    <xf numFmtId="0" fontId="3" fillId="2" borderId="29" xfId="1" applyFont="1" applyFill="1" applyBorder="1" applyAlignment="1">
      <alignment vertical="top" wrapText="1"/>
    </xf>
    <xf numFmtId="0" fontId="4" fillId="0" borderId="21" xfId="1" applyFont="1" applyFill="1" applyBorder="1" applyAlignment="1">
      <alignment horizontal="left" vertical="top" wrapText="1"/>
    </xf>
    <xf numFmtId="0" fontId="4" fillId="4" borderId="38" xfId="1" applyFont="1" applyFill="1" applyBorder="1" applyAlignment="1">
      <alignment horizontal="left" vertical="top" wrapText="1"/>
    </xf>
    <xf numFmtId="0" fontId="4" fillId="4" borderId="39" xfId="1" applyFont="1" applyFill="1" applyBorder="1" applyAlignment="1">
      <alignment horizontal="left" vertical="top" wrapText="1"/>
    </xf>
    <xf numFmtId="0" fontId="4" fillId="0" borderId="33" xfId="1" applyFont="1" applyFill="1" applyBorder="1" applyAlignment="1">
      <alignment vertical="top" wrapText="1"/>
    </xf>
    <xf numFmtId="0" fontId="4" fillId="0" borderId="21" xfId="1" applyFont="1" applyFill="1" applyBorder="1" applyAlignment="1">
      <alignment vertical="top" wrapText="1"/>
    </xf>
    <xf numFmtId="0" fontId="4" fillId="4" borderId="33"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4" fillId="4" borderId="33" xfId="1" applyFont="1" applyFill="1" applyBorder="1" applyAlignment="1">
      <alignment vertical="top" wrapText="1"/>
    </xf>
    <xf numFmtId="0" fontId="4" fillId="4" borderId="21" xfId="1" applyFont="1" applyFill="1" applyBorder="1" applyAlignment="1">
      <alignment vertical="top" wrapText="1"/>
    </xf>
    <xf numFmtId="0" fontId="3" fillId="7" borderId="33" xfId="1" applyFont="1" applyFill="1" applyBorder="1" applyAlignment="1">
      <alignment horizontal="left" vertical="top" wrapText="1"/>
    </xf>
    <xf numFmtId="0" fontId="3" fillId="7" borderId="21"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6" xfId="1" applyNumberFormat="1" applyFont="1" applyFill="1" applyBorder="1" applyAlignment="1">
      <alignment horizontal="center" vertical="top" wrapText="1"/>
    </xf>
    <xf numFmtId="0" fontId="3" fillId="5" borderId="37" xfId="1" applyNumberFormat="1" applyFont="1" applyFill="1" applyBorder="1" applyAlignment="1">
      <alignment horizontal="center" vertical="top" wrapText="1"/>
    </xf>
    <xf numFmtId="0" fontId="4" fillId="4" borderId="34" xfId="1" applyFont="1" applyFill="1" applyBorder="1" applyAlignment="1">
      <alignment horizontal="left"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3" fillId="3" borderId="33" xfId="1" applyFont="1" applyFill="1" applyBorder="1" applyAlignment="1">
      <alignment vertical="top" wrapText="1"/>
    </xf>
    <xf numFmtId="0" fontId="3" fillId="3" borderId="21" xfId="1" applyFont="1" applyFill="1" applyBorder="1" applyAlignment="1">
      <alignment vertical="top" wrapText="1"/>
    </xf>
    <xf numFmtId="0" fontId="3" fillId="0" borderId="22" xfId="1" applyNumberFormat="1" applyFont="1" applyFill="1" applyBorder="1" applyAlignment="1">
      <alignment horizontal="center" vertical="top" wrapText="1"/>
    </xf>
    <xf numFmtId="0" fontId="3" fillId="0" borderId="23" xfId="1" applyNumberFormat="1" applyFont="1" applyFill="1" applyBorder="1" applyAlignment="1">
      <alignment horizontal="center" vertical="top" wrapText="1"/>
    </xf>
    <xf numFmtId="0" fontId="3" fillId="0" borderId="37" xfId="1" applyNumberFormat="1" applyFont="1" applyFill="1" applyBorder="1" applyAlignment="1">
      <alignment horizontal="center" vertical="top" wrapText="1"/>
    </xf>
    <xf numFmtId="0" fontId="3" fillId="6" borderId="45" xfId="1" applyFont="1" applyFill="1" applyBorder="1" applyAlignment="1">
      <alignment horizontal="left" vertical="top" wrapText="1"/>
    </xf>
    <xf numFmtId="0" fontId="4" fillId="8" borderId="8" xfId="1" applyFont="1" applyFill="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0" borderId="22" xfId="1" applyFont="1" applyBorder="1" applyAlignment="1">
      <alignment horizontal="left"/>
    </xf>
    <xf numFmtId="0" fontId="3" fillId="8" borderId="8" xfId="1" applyFont="1" applyFill="1" applyBorder="1" applyAlignment="1">
      <alignment horizontal="left" wrapText="1"/>
    </xf>
    <xf numFmtId="0" fontId="4" fillId="4" borderId="44" xfId="1" applyFont="1" applyFill="1" applyBorder="1" applyAlignment="1">
      <alignment horizontal="left" vertical="top" wrapText="1"/>
    </xf>
    <xf numFmtId="0" fontId="4" fillId="4" borderId="43" xfId="1" applyFont="1" applyFill="1" applyBorder="1" applyAlignment="1">
      <alignment horizontal="left" vertical="top" wrapText="1"/>
    </xf>
    <xf numFmtId="0" fontId="4" fillId="0" borderId="22"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23" xfId="1" applyFont="1" applyBorder="1" applyAlignment="1">
      <alignment horizontal="center" vertical="center" wrapText="1"/>
    </xf>
    <xf numFmtId="0" fontId="3" fillId="2" borderId="28" xfId="1" applyFont="1" applyFill="1" applyBorder="1" applyAlignment="1">
      <alignment horizontal="left" vertical="top" wrapText="1"/>
    </xf>
    <xf numFmtId="0" fontId="3" fillId="2" borderId="29" xfId="1" applyFont="1" applyFill="1" applyBorder="1" applyAlignment="1">
      <alignment horizontal="left" vertical="top" wrapText="1"/>
    </xf>
    <xf numFmtId="0" fontId="4" fillId="4" borderId="41" xfId="1" applyNumberFormat="1" applyFont="1" applyFill="1" applyBorder="1" applyAlignment="1">
      <alignment horizontal="center" vertical="top" wrapText="1"/>
    </xf>
    <xf numFmtId="0" fontId="4" fillId="4" borderId="43" xfId="1" applyNumberFormat="1" applyFont="1" applyFill="1" applyBorder="1" applyAlignment="1">
      <alignment horizontal="center" vertical="top" wrapText="1"/>
    </xf>
    <xf numFmtId="0" fontId="3" fillId="0" borderId="24"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3" fillId="0" borderId="25" xfId="1" applyFont="1" applyBorder="1" applyAlignment="1">
      <alignment horizontal="left" vertical="top" wrapText="1"/>
    </xf>
    <xf numFmtId="0" fontId="3" fillId="0" borderId="24" xfId="1" applyFont="1" applyBorder="1" applyAlignment="1">
      <alignment horizontal="left" vertical="top" wrapText="1"/>
    </xf>
    <xf numFmtId="0" fontId="3" fillId="0" borderId="17" xfId="1" applyFont="1" applyBorder="1" applyAlignment="1">
      <alignment horizontal="left" vertical="top" wrapText="1"/>
    </xf>
    <xf numFmtId="0" fontId="4" fillId="4" borderId="26"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6"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7"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0" borderId="30"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6" borderId="33" xfId="1" applyFont="1" applyFill="1" applyBorder="1" applyAlignment="1">
      <alignment horizontal="left" vertical="top" wrapText="1"/>
    </xf>
    <xf numFmtId="0" fontId="3" fillId="6" borderId="21" xfId="1" applyFont="1" applyFill="1" applyBorder="1" applyAlignment="1">
      <alignment horizontal="left" vertical="top" wrapText="1"/>
    </xf>
    <xf numFmtId="0" fontId="4" fillId="0" borderId="8" xfId="1" applyFont="1" applyBorder="1" applyAlignment="1">
      <alignment horizontal="left"/>
    </xf>
    <xf numFmtId="0" fontId="3" fillId="3" borderId="33"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0"/>
  <sheetViews>
    <sheetView tabSelected="1" showWhiteSpace="0" view="pageBreakPreview" topLeftCell="A84" zoomScale="110" zoomScaleNormal="115" zoomScaleSheetLayoutView="110" zoomScalePageLayoutView="80" workbookViewId="0">
      <selection activeCell="A90" sqref="A90:E90"/>
    </sheetView>
  </sheetViews>
  <sheetFormatPr defaultColWidth="8.85546875" defaultRowHeight="15" x14ac:dyDescent="0.3"/>
  <cols>
    <col min="1" max="1" width="5.7109375" style="82" customWidth="1"/>
    <col min="2" max="2" width="3.42578125" style="82" customWidth="1"/>
    <col min="3" max="3" width="97.28515625" style="83" customWidth="1"/>
    <col min="4" max="4" width="18.42578125" style="84" customWidth="1"/>
    <col min="5" max="5" width="26.5703125" style="62" customWidth="1"/>
    <col min="6" max="6" width="49.5703125" style="1" customWidth="1"/>
    <col min="7" max="16384" width="8.85546875" style="1"/>
  </cols>
  <sheetData>
    <row r="1" spans="1:5" ht="37.5" customHeight="1" thickBot="1" x14ac:dyDescent="0.35">
      <c r="A1" s="150" t="s">
        <v>120</v>
      </c>
      <c r="B1" s="150"/>
      <c r="C1" s="150"/>
      <c r="D1" s="150"/>
      <c r="E1" s="151"/>
    </row>
    <row r="2" spans="1:5" ht="30" customHeight="1" thickBot="1" x14ac:dyDescent="0.35">
      <c r="A2" s="163" t="s">
        <v>10</v>
      </c>
      <c r="B2" s="164"/>
      <c r="C2" s="165"/>
      <c r="D2" s="2" t="s">
        <v>27</v>
      </c>
      <c r="E2" s="3" t="s">
        <v>15</v>
      </c>
    </row>
    <row r="3" spans="1:5" ht="30" customHeight="1" thickBot="1" x14ac:dyDescent="0.35">
      <c r="A3" s="158" t="s">
        <v>30</v>
      </c>
      <c r="B3" s="159"/>
      <c r="C3" s="160"/>
      <c r="D3" s="4">
        <f>D4+D8+D12+D20+D23+D26+D17</f>
        <v>30</v>
      </c>
      <c r="E3" s="5"/>
    </row>
    <row r="4" spans="1:5" ht="19.5" customHeight="1" x14ac:dyDescent="0.3">
      <c r="A4" s="6" t="s">
        <v>0</v>
      </c>
      <c r="B4" s="161" t="s">
        <v>14</v>
      </c>
      <c r="C4" s="162"/>
      <c r="D4" s="7">
        <f>SUM(D5:D7)</f>
        <v>6</v>
      </c>
      <c r="E4" s="8" t="s">
        <v>16</v>
      </c>
    </row>
    <row r="5" spans="1:5" s="11" customFormat="1" ht="18.75" customHeight="1" x14ac:dyDescent="0.3">
      <c r="A5" s="100"/>
      <c r="B5" s="101" t="s">
        <v>95</v>
      </c>
      <c r="C5" s="102"/>
      <c r="D5" s="9">
        <v>2</v>
      </c>
      <c r="E5" s="10"/>
    </row>
    <row r="6" spans="1:5" s="11" customFormat="1" ht="21.75" customHeight="1" x14ac:dyDescent="0.3">
      <c r="A6" s="100"/>
      <c r="B6" s="101" t="s">
        <v>96</v>
      </c>
      <c r="C6" s="102"/>
      <c r="D6" s="9">
        <v>2</v>
      </c>
      <c r="E6" s="10"/>
    </row>
    <row r="7" spans="1:5" s="11" customFormat="1" ht="30" customHeight="1" x14ac:dyDescent="0.3">
      <c r="A7" s="12"/>
      <c r="B7" s="101" t="s">
        <v>97</v>
      </c>
      <c r="C7" s="102"/>
      <c r="D7" s="9">
        <v>2</v>
      </c>
      <c r="E7" s="10"/>
    </row>
    <row r="8" spans="1:5" ht="17.25" customHeight="1" x14ac:dyDescent="0.3">
      <c r="A8" s="13" t="s">
        <v>1</v>
      </c>
      <c r="B8" s="103" t="s">
        <v>69</v>
      </c>
      <c r="C8" s="104"/>
      <c r="D8" s="14">
        <f>SUM(D9:D11)</f>
        <v>7</v>
      </c>
      <c r="E8" s="15" t="s">
        <v>16</v>
      </c>
    </row>
    <row r="9" spans="1:5" ht="15" customHeight="1" x14ac:dyDescent="0.3">
      <c r="A9" s="90"/>
      <c r="B9" s="105" t="s">
        <v>31</v>
      </c>
      <c r="C9" s="112"/>
      <c r="D9" s="16">
        <v>2</v>
      </c>
      <c r="E9" s="17"/>
    </row>
    <row r="10" spans="1:5" ht="45" customHeight="1" x14ac:dyDescent="0.3">
      <c r="A10" s="91"/>
      <c r="B10" s="105" t="s">
        <v>70</v>
      </c>
      <c r="C10" s="112"/>
      <c r="D10" s="9">
        <v>3</v>
      </c>
      <c r="E10" s="18"/>
    </row>
    <row r="11" spans="1:5" x14ac:dyDescent="0.3">
      <c r="A11" s="92"/>
      <c r="B11" s="105" t="s">
        <v>49</v>
      </c>
      <c r="C11" s="112"/>
      <c r="D11" s="9">
        <v>2</v>
      </c>
      <c r="E11" s="19"/>
    </row>
    <row r="12" spans="1:5" s="22" customFormat="1" ht="32.25" customHeight="1" x14ac:dyDescent="0.3">
      <c r="A12" s="85" t="s">
        <v>37</v>
      </c>
      <c r="B12" s="166" t="s">
        <v>109</v>
      </c>
      <c r="C12" s="167"/>
      <c r="D12" s="27">
        <v>3</v>
      </c>
      <c r="E12" s="21" t="s">
        <v>17</v>
      </c>
    </row>
    <row r="13" spans="1:5" s="22" customFormat="1" ht="34.5" customHeight="1" x14ac:dyDescent="0.3">
      <c r="A13" s="90"/>
      <c r="B13" s="105" t="s">
        <v>110</v>
      </c>
      <c r="C13" s="106"/>
      <c r="D13" s="23">
        <v>0</v>
      </c>
      <c r="E13" s="24"/>
    </row>
    <row r="14" spans="1:5" s="22" customFormat="1" ht="32.25" customHeight="1" x14ac:dyDescent="0.3">
      <c r="A14" s="91"/>
      <c r="B14" s="105" t="s">
        <v>111</v>
      </c>
      <c r="C14" s="106"/>
      <c r="D14" s="16">
        <v>1</v>
      </c>
      <c r="E14" s="25"/>
    </row>
    <row r="15" spans="1:5" s="22" customFormat="1" ht="27.75" customHeight="1" x14ac:dyDescent="0.3">
      <c r="A15" s="91"/>
      <c r="B15" s="105" t="s">
        <v>112</v>
      </c>
      <c r="C15" s="106"/>
      <c r="D15" s="16">
        <v>2</v>
      </c>
      <c r="E15" s="25"/>
    </row>
    <row r="16" spans="1:5" s="22" customFormat="1" ht="37.5" customHeight="1" x14ac:dyDescent="0.3">
      <c r="A16" s="91"/>
      <c r="B16" s="105" t="s">
        <v>113</v>
      </c>
      <c r="C16" s="106"/>
      <c r="D16" s="16">
        <v>3</v>
      </c>
      <c r="E16" s="25"/>
    </row>
    <row r="17" spans="1:5" s="11" customFormat="1" ht="45" customHeight="1" x14ac:dyDescent="0.3">
      <c r="A17" s="26">
        <v>1.4</v>
      </c>
      <c r="B17" s="121" t="s">
        <v>104</v>
      </c>
      <c r="C17" s="122"/>
      <c r="D17" s="27">
        <f>SUM(D18:D19)</f>
        <v>6</v>
      </c>
      <c r="E17" s="86" t="s">
        <v>16</v>
      </c>
    </row>
    <row r="18" spans="1:5" s="11" customFormat="1" ht="30.75" customHeight="1" x14ac:dyDescent="0.3">
      <c r="A18" s="12"/>
      <c r="B18" s="101" t="s">
        <v>105</v>
      </c>
      <c r="C18" s="102"/>
      <c r="D18" s="9">
        <v>3</v>
      </c>
      <c r="E18" s="10"/>
    </row>
    <row r="19" spans="1:5" s="11" customFormat="1" ht="18.75" customHeight="1" x14ac:dyDescent="0.3">
      <c r="A19" s="12"/>
      <c r="B19" s="101" t="s">
        <v>65</v>
      </c>
      <c r="C19" s="102"/>
      <c r="D19" s="9">
        <v>3</v>
      </c>
      <c r="E19" s="10"/>
    </row>
    <row r="20" spans="1:5" s="11" customFormat="1" ht="44.25" customHeight="1" x14ac:dyDescent="0.3">
      <c r="A20" s="28" t="s">
        <v>38</v>
      </c>
      <c r="B20" s="103" t="s">
        <v>45</v>
      </c>
      <c r="C20" s="104"/>
      <c r="D20" s="14">
        <v>2</v>
      </c>
      <c r="E20" s="29" t="s">
        <v>17</v>
      </c>
    </row>
    <row r="21" spans="1:5" s="11" customFormat="1" ht="30.75" customHeight="1" x14ac:dyDescent="0.3">
      <c r="A21" s="99"/>
      <c r="B21" s="119" t="s">
        <v>44</v>
      </c>
      <c r="C21" s="120"/>
      <c r="D21" s="9">
        <v>1</v>
      </c>
      <c r="E21" s="10"/>
    </row>
    <row r="22" spans="1:5" s="11" customFormat="1" ht="30" customHeight="1" x14ac:dyDescent="0.3">
      <c r="A22" s="123"/>
      <c r="B22" s="119" t="s">
        <v>50</v>
      </c>
      <c r="C22" s="120"/>
      <c r="D22" s="9">
        <v>2</v>
      </c>
      <c r="E22" s="10"/>
    </row>
    <row r="23" spans="1:5" s="11" customFormat="1" ht="30" customHeight="1" x14ac:dyDescent="0.3">
      <c r="A23" s="28" t="s">
        <v>53</v>
      </c>
      <c r="B23" s="103" t="s">
        <v>28</v>
      </c>
      <c r="C23" s="104"/>
      <c r="D23" s="14">
        <v>2</v>
      </c>
      <c r="E23" s="29" t="s">
        <v>17</v>
      </c>
    </row>
    <row r="24" spans="1:5" s="11" customFormat="1" ht="30.75" customHeight="1" x14ac:dyDescent="0.3">
      <c r="A24" s="30"/>
      <c r="B24" s="101" t="s">
        <v>51</v>
      </c>
      <c r="C24" s="102"/>
      <c r="D24" s="9">
        <v>1</v>
      </c>
      <c r="E24" s="10"/>
    </row>
    <row r="25" spans="1:5" s="11" customFormat="1" ht="32.25" customHeight="1" x14ac:dyDescent="0.3">
      <c r="A25" s="31"/>
      <c r="B25" s="101" t="s">
        <v>52</v>
      </c>
      <c r="C25" s="102"/>
      <c r="D25" s="9">
        <v>2</v>
      </c>
      <c r="E25" s="10"/>
    </row>
    <row r="26" spans="1:5" s="11" customFormat="1" ht="45.75" customHeight="1" x14ac:dyDescent="0.3">
      <c r="A26" s="28" t="s">
        <v>66</v>
      </c>
      <c r="B26" s="103" t="s">
        <v>54</v>
      </c>
      <c r="C26" s="104"/>
      <c r="D26" s="14">
        <f>SUM(D27:D29)</f>
        <v>4</v>
      </c>
      <c r="E26" s="29" t="s">
        <v>16</v>
      </c>
    </row>
    <row r="27" spans="1:5" s="34" customFormat="1" ht="31.5" customHeight="1" x14ac:dyDescent="0.3">
      <c r="A27" s="124"/>
      <c r="B27" s="107" t="s">
        <v>67</v>
      </c>
      <c r="C27" s="108"/>
      <c r="D27" s="32">
        <v>2</v>
      </c>
      <c r="E27" s="33"/>
    </row>
    <row r="28" spans="1:5" s="34" customFormat="1" ht="31.5" customHeight="1" x14ac:dyDescent="0.3">
      <c r="A28" s="125"/>
      <c r="B28" s="107" t="s">
        <v>98</v>
      </c>
      <c r="C28" s="108"/>
      <c r="D28" s="32">
        <v>1</v>
      </c>
      <c r="E28" s="33"/>
    </row>
    <row r="29" spans="1:5" s="11" customFormat="1" ht="29.25" customHeight="1" thickBot="1" x14ac:dyDescent="0.35">
      <c r="A29" s="126"/>
      <c r="B29" s="101" t="s">
        <v>68</v>
      </c>
      <c r="C29" s="102"/>
      <c r="D29" s="9">
        <v>1</v>
      </c>
      <c r="E29" s="10"/>
    </row>
    <row r="30" spans="1:5" ht="31.5" customHeight="1" x14ac:dyDescent="0.3">
      <c r="A30" s="35" t="s">
        <v>2</v>
      </c>
      <c r="B30" s="146" t="s">
        <v>23</v>
      </c>
      <c r="C30" s="147"/>
      <c r="D30" s="36">
        <f>SUM(D31,D35,D41,D44,D47,D50)</f>
        <v>30</v>
      </c>
      <c r="E30" s="37"/>
    </row>
    <row r="31" spans="1:5" s="11" customFormat="1" ht="30.75" customHeight="1" x14ac:dyDescent="0.3">
      <c r="A31" s="13" t="s">
        <v>3</v>
      </c>
      <c r="B31" s="103" t="s">
        <v>32</v>
      </c>
      <c r="C31" s="104"/>
      <c r="D31" s="14">
        <f>SUM(D32:D34)</f>
        <v>6</v>
      </c>
      <c r="E31" s="29" t="s">
        <v>16</v>
      </c>
    </row>
    <row r="32" spans="1:5" s="11" customFormat="1" x14ac:dyDescent="0.3">
      <c r="A32" s="99"/>
      <c r="B32" s="101" t="s">
        <v>29</v>
      </c>
      <c r="C32" s="102"/>
      <c r="D32" s="16">
        <v>2</v>
      </c>
      <c r="E32" s="10"/>
    </row>
    <row r="33" spans="1:5" s="11" customFormat="1" ht="30" customHeight="1" x14ac:dyDescent="0.3">
      <c r="A33" s="100"/>
      <c r="B33" s="101" t="s">
        <v>33</v>
      </c>
      <c r="C33" s="102"/>
      <c r="D33" s="9">
        <v>2</v>
      </c>
      <c r="E33" s="10"/>
    </row>
    <row r="34" spans="1:5" s="11" customFormat="1" ht="30.75" customHeight="1" x14ac:dyDescent="0.3">
      <c r="A34" s="100"/>
      <c r="B34" s="105" t="s">
        <v>46</v>
      </c>
      <c r="C34" s="112"/>
      <c r="D34" s="16">
        <v>2</v>
      </c>
      <c r="E34" s="10"/>
    </row>
    <row r="35" spans="1:5" s="11" customFormat="1" ht="30" x14ac:dyDescent="0.3">
      <c r="A35" s="13" t="s">
        <v>11</v>
      </c>
      <c r="B35" s="103" t="s">
        <v>114</v>
      </c>
      <c r="C35" s="104"/>
      <c r="D35" s="14">
        <v>4</v>
      </c>
      <c r="E35" s="38" t="s">
        <v>39</v>
      </c>
    </row>
    <row r="36" spans="1:5" s="34" customFormat="1" ht="28.5" customHeight="1" x14ac:dyDescent="0.3">
      <c r="A36" s="95"/>
      <c r="B36" s="105" t="s">
        <v>115</v>
      </c>
      <c r="C36" s="106"/>
      <c r="D36" s="39">
        <v>0</v>
      </c>
      <c r="E36" s="40"/>
    </row>
    <row r="37" spans="1:5" s="34" customFormat="1" ht="31.5" customHeight="1" x14ac:dyDescent="0.3">
      <c r="A37" s="96"/>
      <c r="B37" s="105" t="s">
        <v>116</v>
      </c>
      <c r="C37" s="106"/>
      <c r="D37" s="39">
        <v>1</v>
      </c>
      <c r="E37" s="41"/>
    </row>
    <row r="38" spans="1:5" s="34" customFormat="1" ht="33" customHeight="1" x14ac:dyDescent="0.3">
      <c r="A38" s="96"/>
      <c r="B38" s="105" t="s">
        <v>117</v>
      </c>
      <c r="C38" s="106"/>
      <c r="D38" s="39">
        <v>2</v>
      </c>
      <c r="E38" s="41"/>
    </row>
    <row r="39" spans="1:5" s="34" customFormat="1" ht="31.5" customHeight="1" x14ac:dyDescent="0.3">
      <c r="A39" s="42"/>
      <c r="B39" s="105" t="s">
        <v>118</v>
      </c>
      <c r="C39" s="106"/>
      <c r="D39" s="39">
        <v>3</v>
      </c>
      <c r="E39" s="41"/>
    </row>
    <row r="40" spans="1:5" s="34" customFormat="1" ht="33.75" customHeight="1" x14ac:dyDescent="0.3">
      <c r="A40" s="42"/>
      <c r="B40" s="105" t="s">
        <v>119</v>
      </c>
      <c r="C40" s="106"/>
      <c r="D40" s="39">
        <v>4</v>
      </c>
      <c r="E40" s="41"/>
    </row>
    <row r="41" spans="1:5" s="11" customFormat="1" ht="30" customHeight="1" x14ac:dyDescent="0.3">
      <c r="A41" s="13" t="s">
        <v>55</v>
      </c>
      <c r="B41" s="103" t="s">
        <v>71</v>
      </c>
      <c r="C41" s="104"/>
      <c r="D41" s="14">
        <f>D42+D43</f>
        <v>7</v>
      </c>
      <c r="E41" s="21" t="s">
        <v>16</v>
      </c>
    </row>
    <row r="42" spans="1:5" s="11" customFormat="1" ht="31.5" customHeight="1" x14ac:dyDescent="0.3">
      <c r="A42" s="99"/>
      <c r="B42" s="101" t="s">
        <v>72</v>
      </c>
      <c r="C42" s="102"/>
      <c r="D42" s="9">
        <v>3</v>
      </c>
      <c r="E42" s="87"/>
    </row>
    <row r="43" spans="1:5" s="11" customFormat="1" ht="21.75" customHeight="1" x14ac:dyDescent="0.3">
      <c r="A43" s="100"/>
      <c r="B43" s="101" t="s">
        <v>73</v>
      </c>
      <c r="C43" s="102"/>
      <c r="D43" s="9">
        <v>4</v>
      </c>
      <c r="E43" s="88"/>
    </row>
    <row r="44" spans="1:5" s="11" customFormat="1" ht="21.75" customHeight="1" x14ac:dyDescent="0.3">
      <c r="A44" s="13" t="s">
        <v>56</v>
      </c>
      <c r="B44" s="103" t="s">
        <v>12</v>
      </c>
      <c r="C44" s="104"/>
      <c r="D44" s="14">
        <v>4</v>
      </c>
      <c r="E44" s="21" t="s">
        <v>16</v>
      </c>
    </row>
    <row r="45" spans="1:5" ht="30.75" customHeight="1" x14ac:dyDescent="0.3">
      <c r="A45" s="99"/>
      <c r="B45" s="101" t="s">
        <v>74</v>
      </c>
      <c r="C45" s="102"/>
      <c r="D45" s="16">
        <v>2</v>
      </c>
      <c r="E45" s="44"/>
    </row>
    <row r="46" spans="1:5" ht="22.5" customHeight="1" x14ac:dyDescent="0.3">
      <c r="A46" s="100"/>
      <c r="B46" s="101" t="s">
        <v>75</v>
      </c>
      <c r="C46" s="102"/>
      <c r="D46" s="16">
        <v>2</v>
      </c>
      <c r="E46" s="45"/>
    </row>
    <row r="47" spans="1:5" ht="21" customHeight="1" x14ac:dyDescent="0.3">
      <c r="A47" s="46" t="s">
        <v>57</v>
      </c>
      <c r="B47" s="103" t="s">
        <v>20</v>
      </c>
      <c r="C47" s="104"/>
      <c r="D47" s="14">
        <v>7</v>
      </c>
      <c r="E47" s="29" t="s">
        <v>16</v>
      </c>
    </row>
    <row r="48" spans="1:5" ht="21.75" customHeight="1" x14ac:dyDescent="0.3">
      <c r="A48" s="97"/>
      <c r="B48" s="101" t="s">
        <v>107</v>
      </c>
      <c r="C48" s="102"/>
      <c r="D48" s="16">
        <v>4</v>
      </c>
      <c r="E48" s="44"/>
    </row>
    <row r="49" spans="1:5" ht="30.75" customHeight="1" x14ac:dyDescent="0.3">
      <c r="A49" s="98"/>
      <c r="B49" s="101" t="s">
        <v>18</v>
      </c>
      <c r="C49" s="102"/>
      <c r="D49" s="9">
        <v>3</v>
      </c>
      <c r="E49" s="47"/>
    </row>
    <row r="50" spans="1:5" ht="31.5" customHeight="1" x14ac:dyDescent="0.3">
      <c r="A50" s="13" t="s">
        <v>58</v>
      </c>
      <c r="B50" s="103" t="s">
        <v>26</v>
      </c>
      <c r="C50" s="104"/>
      <c r="D50" s="48">
        <v>2</v>
      </c>
      <c r="E50" s="21" t="s">
        <v>16</v>
      </c>
    </row>
    <row r="51" spans="1:5" ht="31.5" customHeight="1" x14ac:dyDescent="0.3">
      <c r="A51" s="49"/>
      <c r="B51" s="105" t="s">
        <v>76</v>
      </c>
      <c r="C51" s="112"/>
      <c r="D51" s="16">
        <v>1</v>
      </c>
      <c r="E51" s="43"/>
    </row>
    <row r="52" spans="1:5" ht="24" customHeight="1" thickBot="1" x14ac:dyDescent="0.35">
      <c r="A52" s="50"/>
      <c r="B52" s="113" t="s">
        <v>77</v>
      </c>
      <c r="C52" s="114"/>
      <c r="D52" s="51">
        <v>1</v>
      </c>
      <c r="E52" s="52"/>
    </row>
    <row r="53" spans="1:5" ht="63.75" customHeight="1" x14ac:dyDescent="0.3">
      <c r="A53" s="53" t="s">
        <v>4</v>
      </c>
      <c r="B53" s="110" t="s">
        <v>59</v>
      </c>
      <c r="C53" s="111"/>
      <c r="D53" s="54">
        <f>SUM(D54,D56,D59,D63,D66,D69)</f>
        <v>30</v>
      </c>
      <c r="E53" s="37"/>
    </row>
    <row r="54" spans="1:5" ht="33.75" customHeight="1" x14ac:dyDescent="0.3">
      <c r="A54" s="13" t="s">
        <v>5</v>
      </c>
      <c r="B54" s="103" t="s">
        <v>60</v>
      </c>
      <c r="C54" s="104"/>
      <c r="D54" s="14">
        <f>SUM(D55:D55)</f>
        <v>3</v>
      </c>
      <c r="E54" s="29" t="s">
        <v>16</v>
      </c>
    </row>
    <row r="55" spans="1:5" ht="30" customHeight="1" x14ac:dyDescent="0.3">
      <c r="A55" s="55"/>
      <c r="B55" s="101" t="s">
        <v>94</v>
      </c>
      <c r="C55" s="102"/>
      <c r="D55" s="9">
        <v>3</v>
      </c>
      <c r="E55" s="18"/>
    </row>
    <row r="56" spans="1:5" ht="15" customHeight="1" x14ac:dyDescent="0.3">
      <c r="A56" s="13" t="s">
        <v>6</v>
      </c>
      <c r="B56" s="103" t="s">
        <v>61</v>
      </c>
      <c r="C56" s="109"/>
      <c r="D56" s="56">
        <f>SUM(D57:D58)</f>
        <v>6</v>
      </c>
      <c r="E56" s="29" t="s">
        <v>16</v>
      </c>
    </row>
    <row r="57" spans="1:5" ht="15" customHeight="1" x14ac:dyDescent="0.3">
      <c r="A57" s="93"/>
      <c r="B57" s="117" t="s">
        <v>47</v>
      </c>
      <c r="C57" s="118"/>
      <c r="D57" s="9">
        <v>3</v>
      </c>
      <c r="E57" s="19"/>
    </row>
    <row r="58" spans="1:5" ht="30" customHeight="1" x14ac:dyDescent="0.3">
      <c r="A58" s="94"/>
      <c r="B58" s="117" t="s">
        <v>40</v>
      </c>
      <c r="C58" s="118"/>
      <c r="D58" s="57">
        <v>3</v>
      </c>
      <c r="E58" s="19"/>
    </row>
    <row r="59" spans="1:5" ht="30.75" customHeight="1" x14ac:dyDescent="0.3">
      <c r="A59" s="58" t="s">
        <v>13</v>
      </c>
      <c r="B59" s="130" t="s">
        <v>19</v>
      </c>
      <c r="C59" s="131"/>
      <c r="D59" s="14">
        <f>D60+D61+D62</f>
        <v>6</v>
      </c>
      <c r="E59" s="21" t="s">
        <v>16</v>
      </c>
    </row>
    <row r="60" spans="1:5" ht="21.75" customHeight="1" x14ac:dyDescent="0.3">
      <c r="A60" s="59"/>
      <c r="B60" s="105" t="s">
        <v>103</v>
      </c>
      <c r="C60" s="112"/>
      <c r="D60" s="9">
        <v>2</v>
      </c>
      <c r="E60" s="60"/>
    </row>
    <row r="61" spans="1:5" ht="30.75" customHeight="1" x14ac:dyDescent="0.3">
      <c r="A61" s="61"/>
      <c r="B61" s="115" t="s">
        <v>93</v>
      </c>
      <c r="C61" s="116"/>
      <c r="D61" s="9">
        <v>2</v>
      </c>
    </row>
    <row r="62" spans="1:5" ht="45" customHeight="1" x14ac:dyDescent="0.3">
      <c r="A62" s="61"/>
      <c r="B62" s="115" t="s">
        <v>92</v>
      </c>
      <c r="C62" s="116"/>
      <c r="D62" s="9">
        <v>2</v>
      </c>
      <c r="E62" s="18"/>
    </row>
    <row r="63" spans="1:5" ht="34.5" customHeight="1" x14ac:dyDescent="0.3">
      <c r="A63" s="63" t="s">
        <v>41</v>
      </c>
      <c r="B63" s="103" t="s">
        <v>21</v>
      </c>
      <c r="C63" s="104"/>
      <c r="D63" s="14">
        <f>SUM(D64:D65)</f>
        <v>5</v>
      </c>
      <c r="E63" s="29" t="s">
        <v>16</v>
      </c>
    </row>
    <row r="64" spans="1:5" ht="31.5" customHeight="1" x14ac:dyDescent="0.3">
      <c r="A64" s="64"/>
      <c r="B64" s="101" t="s">
        <v>62</v>
      </c>
      <c r="C64" s="102"/>
      <c r="D64" s="9">
        <v>2</v>
      </c>
      <c r="E64" s="18"/>
    </row>
    <row r="65" spans="1:5" ht="28.5" customHeight="1" x14ac:dyDescent="0.3">
      <c r="A65" s="64"/>
      <c r="B65" s="101" t="s">
        <v>63</v>
      </c>
      <c r="C65" s="102"/>
      <c r="D65" s="9">
        <v>3</v>
      </c>
      <c r="E65" s="19"/>
    </row>
    <row r="66" spans="1:5" ht="30.75" customHeight="1" x14ac:dyDescent="0.3">
      <c r="A66" s="63" t="s">
        <v>42</v>
      </c>
      <c r="B66" s="103" t="s">
        <v>34</v>
      </c>
      <c r="C66" s="104"/>
      <c r="D66" s="14">
        <v>6</v>
      </c>
      <c r="E66" s="29" t="s">
        <v>16</v>
      </c>
    </row>
    <row r="67" spans="1:5" x14ac:dyDescent="0.3">
      <c r="A67" s="132"/>
      <c r="B67" s="105" t="s">
        <v>48</v>
      </c>
      <c r="C67" s="112"/>
      <c r="D67" s="9">
        <v>3</v>
      </c>
      <c r="E67" s="19"/>
    </row>
    <row r="68" spans="1:5" ht="19.5" customHeight="1" thickBot="1" x14ac:dyDescent="0.35">
      <c r="A68" s="133"/>
      <c r="B68" s="105" t="s">
        <v>35</v>
      </c>
      <c r="C68" s="112"/>
      <c r="D68" s="9">
        <v>3</v>
      </c>
      <c r="E68" s="19"/>
    </row>
    <row r="69" spans="1:5" ht="29.25" customHeight="1" x14ac:dyDescent="0.3">
      <c r="A69" s="63" t="s">
        <v>43</v>
      </c>
      <c r="B69" s="135" t="s">
        <v>78</v>
      </c>
      <c r="C69" s="135"/>
      <c r="D69" s="65">
        <f>SUM(D70+D74)</f>
        <v>4</v>
      </c>
      <c r="E69" s="66" t="s">
        <v>106</v>
      </c>
    </row>
    <row r="70" spans="1:5" ht="19.5" customHeight="1" x14ac:dyDescent="0.3">
      <c r="A70" s="67" t="s">
        <v>84</v>
      </c>
      <c r="B70" s="136" t="s">
        <v>79</v>
      </c>
      <c r="C70" s="136"/>
      <c r="D70" s="68">
        <v>2</v>
      </c>
      <c r="E70" s="89" t="s">
        <v>17</v>
      </c>
    </row>
    <row r="71" spans="1:5" ht="18.75" customHeight="1" x14ac:dyDescent="0.3">
      <c r="A71" s="148"/>
      <c r="B71" s="168" t="s">
        <v>80</v>
      </c>
      <c r="C71" s="168"/>
      <c r="D71" s="20">
        <v>0</v>
      </c>
      <c r="E71" s="137"/>
    </row>
    <row r="72" spans="1:5" ht="18.75" customHeight="1" x14ac:dyDescent="0.3">
      <c r="A72" s="148"/>
      <c r="B72" s="168" t="s">
        <v>81</v>
      </c>
      <c r="C72" s="168"/>
      <c r="D72" s="20">
        <v>1</v>
      </c>
      <c r="E72" s="138"/>
    </row>
    <row r="73" spans="1:5" ht="19.5" customHeight="1" x14ac:dyDescent="0.3">
      <c r="A73" s="149"/>
      <c r="B73" s="139" t="s">
        <v>82</v>
      </c>
      <c r="C73" s="139"/>
      <c r="D73" s="69">
        <v>2</v>
      </c>
      <c r="E73" s="138"/>
    </row>
    <row r="74" spans="1:5" ht="30" customHeight="1" x14ac:dyDescent="0.3">
      <c r="A74" s="70" t="s">
        <v>85</v>
      </c>
      <c r="B74" s="140" t="s">
        <v>83</v>
      </c>
      <c r="C74" s="140"/>
      <c r="D74" s="68">
        <v>2</v>
      </c>
      <c r="E74" s="89" t="str">
        <f>$E$70</f>
        <v>punctajele sunt disjunctive</v>
      </c>
    </row>
    <row r="75" spans="1:5" ht="30" customHeight="1" x14ac:dyDescent="0.3">
      <c r="A75" s="70"/>
      <c r="B75" s="141" t="s">
        <v>102</v>
      </c>
      <c r="C75" s="142"/>
      <c r="D75" s="71">
        <v>0</v>
      </c>
      <c r="E75" s="143"/>
    </row>
    <row r="76" spans="1:5" ht="30" customHeight="1" x14ac:dyDescent="0.3">
      <c r="A76" s="70"/>
      <c r="B76" s="101" t="s">
        <v>99</v>
      </c>
      <c r="C76" s="102"/>
      <c r="D76" s="72">
        <v>1</v>
      </c>
      <c r="E76" s="144"/>
    </row>
    <row r="77" spans="1:5" ht="30" customHeight="1" thickBot="1" x14ac:dyDescent="0.35">
      <c r="A77" s="70"/>
      <c r="B77" s="101" t="s">
        <v>100</v>
      </c>
      <c r="C77" s="102"/>
      <c r="D77" s="73">
        <v>2</v>
      </c>
      <c r="E77" s="145"/>
    </row>
    <row r="78" spans="1:5" ht="40.5" customHeight="1" x14ac:dyDescent="0.3">
      <c r="A78" s="74">
        <v>4</v>
      </c>
      <c r="B78" s="146" t="s">
        <v>24</v>
      </c>
      <c r="C78" s="147"/>
      <c r="D78" s="54">
        <f>D79+D82</f>
        <v>10</v>
      </c>
      <c r="E78" s="37"/>
    </row>
    <row r="79" spans="1:5" ht="30.75" customHeight="1" x14ac:dyDescent="0.3">
      <c r="A79" s="13" t="s">
        <v>7</v>
      </c>
      <c r="B79" s="103" t="s">
        <v>64</v>
      </c>
      <c r="C79" s="104"/>
      <c r="D79" s="14">
        <v>3</v>
      </c>
      <c r="E79" s="38" t="s">
        <v>36</v>
      </c>
    </row>
    <row r="80" spans="1:5" ht="51.75" customHeight="1" x14ac:dyDescent="0.3">
      <c r="A80" s="99"/>
      <c r="B80" s="101" t="s">
        <v>86</v>
      </c>
      <c r="C80" s="102"/>
      <c r="D80" s="9">
        <v>2</v>
      </c>
      <c r="E80" s="18"/>
    </row>
    <row r="81" spans="1:5" ht="32.25" customHeight="1" x14ac:dyDescent="0.3">
      <c r="A81" s="100"/>
      <c r="B81" s="101" t="s">
        <v>87</v>
      </c>
      <c r="C81" s="102"/>
      <c r="D81" s="72">
        <v>1</v>
      </c>
      <c r="E81" s="75"/>
    </row>
    <row r="82" spans="1:5" ht="27.75" customHeight="1" x14ac:dyDescent="0.3">
      <c r="A82" s="76" t="s">
        <v>8</v>
      </c>
      <c r="B82" s="169" t="s">
        <v>88</v>
      </c>
      <c r="C82" s="170"/>
      <c r="D82" s="14">
        <v>7</v>
      </c>
      <c r="E82" s="77" t="s">
        <v>16</v>
      </c>
    </row>
    <row r="83" spans="1:5" ht="47.25" customHeight="1" x14ac:dyDescent="0.3">
      <c r="A83" s="90"/>
      <c r="B83" s="101" t="s">
        <v>91</v>
      </c>
      <c r="C83" s="102"/>
      <c r="D83" s="16">
        <v>2</v>
      </c>
      <c r="E83" s="78"/>
    </row>
    <row r="84" spans="1:5" ht="28.5" customHeight="1" x14ac:dyDescent="0.3">
      <c r="A84" s="91"/>
      <c r="B84" s="101" t="s">
        <v>90</v>
      </c>
      <c r="C84" s="102"/>
      <c r="D84" s="16">
        <v>1</v>
      </c>
      <c r="E84" s="79"/>
    </row>
    <row r="85" spans="1:5" ht="31.5" customHeight="1" x14ac:dyDescent="0.3">
      <c r="A85" s="91"/>
      <c r="B85" s="101" t="s">
        <v>108</v>
      </c>
      <c r="C85" s="102"/>
      <c r="D85" s="16">
        <v>2</v>
      </c>
      <c r="E85" s="79"/>
    </row>
    <row r="86" spans="1:5" ht="30.75" customHeight="1" thickBot="1" x14ac:dyDescent="0.35">
      <c r="A86" s="134"/>
      <c r="B86" s="113" t="s">
        <v>89</v>
      </c>
      <c r="C86" s="114"/>
      <c r="D86" s="80">
        <v>2</v>
      </c>
      <c r="E86" s="81"/>
    </row>
    <row r="87" spans="1:5" x14ac:dyDescent="0.3">
      <c r="A87" s="152" t="s">
        <v>25</v>
      </c>
      <c r="B87" s="153"/>
      <c r="C87" s="153"/>
      <c r="D87" s="153"/>
      <c r="E87" s="154"/>
    </row>
    <row r="88" spans="1:5" ht="22.5" customHeight="1" x14ac:dyDescent="0.3">
      <c r="A88" s="155" t="s">
        <v>9</v>
      </c>
      <c r="B88" s="156"/>
      <c r="C88" s="156"/>
      <c r="D88" s="156"/>
      <c r="E88" s="157"/>
    </row>
    <row r="89" spans="1:5" ht="15" customHeight="1" x14ac:dyDescent="0.3">
      <c r="A89" s="155" t="s">
        <v>22</v>
      </c>
      <c r="B89" s="156"/>
      <c r="C89" s="156"/>
      <c r="D89" s="156"/>
      <c r="E89" s="157"/>
    </row>
    <row r="90" spans="1:5" ht="84" customHeight="1" thickBot="1" x14ac:dyDescent="0.35">
      <c r="A90" s="127" t="s">
        <v>101</v>
      </c>
      <c r="B90" s="128"/>
      <c r="C90" s="128"/>
      <c r="D90" s="128"/>
      <c r="E90" s="129"/>
    </row>
  </sheetData>
  <mergeCells count="107">
    <mergeCell ref="A1:E1"/>
    <mergeCell ref="A87:E87"/>
    <mergeCell ref="A88:E88"/>
    <mergeCell ref="A89:E89"/>
    <mergeCell ref="A3:C3"/>
    <mergeCell ref="B4:C4"/>
    <mergeCell ref="A2:C2"/>
    <mergeCell ref="A42:A43"/>
    <mergeCell ref="B44:C44"/>
    <mergeCell ref="B23:C23"/>
    <mergeCell ref="B14:C14"/>
    <mergeCell ref="B30:C30"/>
    <mergeCell ref="B31:C31"/>
    <mergeCell ref="B22:C22"/>
    <mergeCell ref="B12:C12"/>
    <mergeCell ref="B25:C25"/>
    <mergeCell ref="A80:A81"/>
    <mergeCell ref="B72:C72"/>
    <mergeCell ref="B82:C82"/>
    <mergeCell ref="B65:C65"/>
    <mergeCell ref="B81:C81"/>
    <mergeCell ref="B71:C71"/>
    <mergeCell ref="B79:C79"/>
    <mergeCell ref="B80:C80"/>
    <mergeCell ref="A90:E90"/>
    <mergeCell ref="B85:C85"/>
    <mergeCell ref="B59:C59"/>
    <mergeCell ref="B61:C61"/>
    <mergeCell ref="B66:C66"/>
    <mergeCell ref="B58:C58"/>
    <mergeCell ref="B68:C68"/>
    <mergeCell ref="A67:A68"/>
    <mergeCell ref="B83:C83"/>
    <mergeCell ref="A83:A86"/>
    <mergeCell ref="B86:C86"/>
    <mergeCell ref="B69:C69"/>
    <mergeCell ref="B70:C70"/>
    <mergeCell ref="B67:C67"/>
    <mergeCell ref="B84:C84"/>
    <mergeCell ref="E71:E73"/>
    <mergeCell ref="B73:C73"/>
    <mergeCell ref="B74:C74"/>
    <mergeCell ref="B75:C75"/>
    <mergeCell ref="E75:E77"/>
    <mergeCell ref="B76:C76"/>
    <mergeCell ref="B77:C77"/>
    <mergeCell ref="B78:C78"/>
    <mergeCell ref="A71:A73"/>
    <mergeCell ref="A5:A6"/>
    <mergeCell ref="B10:C10"/>
    <mergeCell ref="B11:C11"/>
    <mergeCell ref="B5:C5"/>
    <mergeCell ref="B9:C9"/>
    <mergeCell ref="B8:C8"/>
    <mergeCell ref="B33:C33"/>
    <mergeCell ref="B24:C24"/>
    <mergeCell ref="B6:C6"/>
    <mergeCell ref="B20:C20"/>
    <mergeCell ref="B21:C21"/>
    <mergeCell ref="B13:C13"/>
    <mergeCell ref="B17:C17"/>
    <mergeCell ref="B18:C18"/>
    <mergeCell ref="B19:C19"/>
    <mergeCell ref="B26:C26"/>
    <mergeCell ref="B29:C29"/>
    <mergeCell ref="B7:C7"/>
    <mergeCell ref="A13:A16"/>
    <mergeCell ref="A21:A22"/>
    <mergeCell ref="B15:C15"/>
    <mergeCell ref="B16:C16"/>
    <mergeCell ref="A27:A29"/>
    <mergeCell ref="B63:C63"/>
    <mergeCell ref="B64:C64"/>
    <mergeCell ref="B62:C62"/>
    <mergeCell ref="B43:C43"/>
    <mergeCell ref="B60:C60"/>
    <mergeCell ref="B47:C47"/>
    <mergeCell ref="B57:C57"/>
    <mergeCell ref="B32:C32"/>
    <mergeCell ref="B50:C50"/>
    <mergeCell ref="B51:C51"/>
    <mergeCell ref="B55:C55"/>
    <mergeCell ref="B54:C54"/>
    <mergeCell ref="B37:C37"/>
    <mergeCell ref="B41:C41"/>
    <mergeCell ref="B49:C49"/>
    <mergeCell ref="B46:C46"/>
    <mergeCell ref="B45:C45"/>
    <mergeCell ref="A9:A11"/>
    <mergeCell ref="A57:A58"/>
    <mergeCell ref="A36:A38"/>
    <mergeCell ref="A48:A49"/>
    <mergeCell ref="A45:A46"/>
    <mergeCell ref="A32:A34"/>
    <mergeCell ref="B42:C42"/>
    <mergeCell ref="B35:C35"/>
    <mergeCell ref="B36:C36"/>
    <mergeCell ref="B39:C39"/>
    <mergeCell ref="B40:C40"/>
    <mergeCell ref="B28:C28"/>
    <mergeCell ref="B27:C27"/>
    <mergeCell ref="B56:C56"/>
    <mergeCell ref="B53:C53"/>
    <mergeCell ref="B34:C34"/>
    <mergeCell ref="B52:C52"/>
    <mergeCell ref="B38:C38"/>
    <mergeCell ref="B48:C48"/>
  </mergeCells>
  <phoneticPr fontId="1" type="noConversion"/>
  <pageMargins left="0.7" right="0.7" top="0.75" bottom="0.75" header="0.3" footer="0.3"/>
  <pageSetup paperSize="9" scale="86" fitToHeight="0" orientation="landscape" r:id="rId1"/>
  <headerFooter alignWithMargins="0"/>
  <rowBreaks count="1" manualBreakCount="1">
    <brk id="8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user</cp:lastModifiedBy>
  <cp:lastPrinted>2017-04-09T09:57:43Z</cp:lastPrinted>
  <dcterms:created xsi:type="dcterms:W3CDTF">2016-03-29T05:43:46Z</dcterms:created>
  <dcterms:modified xsi:type="dcterms:W3CDTF">2020-09-07T11:14:11Z</dcterms:modified>
</cp:coreProperties>
</file>